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su.sharepoint.com/sites/NASA-MSFCLunarSurface2/Shared Documents/General/Bill of Materials (BOM)/"/>
    </mc:Choice>
  </mc:AlternateContent>
  <xr:revisionPtr revIDLastSave="0" documentId="8_{92F70C98-0A4D-43FD-BD0E-774B86AC54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OM" sheetId="1" r:id="rId1"/>
    <sheet name="PART # DEF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" l="1"/>
  <c r="L17" i="1"/>
  <c r="L15" i="1"/>
  <c r="L32" i="1" s="1"/>
</calcChain>
</file>

<file path=xl/sharedStrings.xml><?xml version="1.0" encoding="utf-8"?>
<sst xmlns="http://schemas.openxmlformats.org/spreadsheetml/2006/main" count="207" uniqueCount="144">
  <si>
    <t>Bill of Materials Report</t>
  </si>
  <si>
    <r>
      <t xml:space="preserve">Project: </t>
    </r>
    <r>
      <rPr>
        <sz val="11"/>
        <color theme="1"/>
        <rFont val="Calibri"/>
        <family val="2"/>
        <scheme val="minor"/>
      </rPr>
      <t>NASA-MSFC Lunar Surface 2</t>
    </r>
  </si>
  <si>
    <r>
      <t xml:space="preserve">Organization: </t>
    </r>
    <r>
      <rPr>
        <sz val="11"/>
        <color theme="1"/>
        <rFont val="Calibri"/>
        <family val="2"/>
        <scheme val="minor"/>
      </rPr>
      <t>FAMU-FSU College of Engineering</t>
    </r>
  </si>
  <si>
    <r>
      <t xml:space="preserve">Department: </t>
    </r>
    <r>
      <rPr>
        <sz val="11"/>
        <color theme="1"/>
        <rFont val="Calibri"/>
        <family val="2"/>
        <scheme val="minor"/>
      </rPr>
      <t>Mechanical Engineering</t>
    </r>
  </si>
  <si>
    <r>
      <t xml:space="preserve">Sponsor: </t>
    </r>
    <r>
      <rPr>
        <sz val="11"/>
        <color theme="1"/>
        <rFont val="Calibri"/>
        <family val="2"/>
        <scheme val="minor"/>
      </rPr>
      <t>NASA - Marshall Space Flight Center (MSFC)</t>
    </r>
  </si>
  <si>
    <t>Members:</t>
  </si>
  <si>
    <t>Joshua Baldwin</t>
  </si>
  <si>
    <t>Enrique Chocron</t>
  </si>
  <si>
    <t>Emily Dawson</t>
  </si>
  <si>
    <t>Andres Hernandez</t>
  </si>
  <si>
    <t>Joseph Way</t>
  </si>
  <si>
    <t>MATERIALS BOM</t>
  </si>
  <si>
    <t>PART NUMBER</t>
  </si>
  <si>
    <t>PART NAME</t>
  </si>
  <si>
    <t>VENDOR</t>
  </si>
  <si>
    <t>DESCRIPTION</t>
  </si>
  <si>
    <t>CATEGORY</t>
  </si>
  <si>
    <t>SUBCATEGORY</t>
  </si>
  <si>
    <t>LINKS</t>
  </si>
  <si>
    <t>PHASE</t>
  </si>
  <si>
    <t>QTY</t>
  </si>
  <si>
    <t>COST/UNIT</t>
  </si>
  <si>
    <t>TOTAL</t>
  </si>
  <si>
    <t>COMPLETION %</t>
  </si>
  <si>
    <t>ELEC0001</t>
  </si>
  <si>
    <t>Breadboard</t>
  </si>
  <si>
    <t>Adafruit</t>
  </si>
  <si>
    <t>Breadboard, Protoboard, and Accessories</t>
  </si>
  <si>
    <t>Electrical</t>
  </si>
  <si>
    <t>Prototyping</t>
  </si>
  <si>
    <t xml:space="preserve"> NOT ORDERED</t>
  </si>
  <si>
    <t>ELEC0002</t>
  </si>
  <si>
    <t>M2M Jumper Wires</t>
  </si>
  <si>
    <t xml:space="preserve"> Male-Male Jumper Wires</t>
  </si>
  <si>
    <t>Assembly</t>
  </si>
  <si>
    <t>MM Jumper Wire</t>
  </si>
  <si>
    <t>ELEC0003</t>
  </si>
  <si>
    <t>F2F Jumper Wires</t>
  </si>
  <si>
    <t>BusBoard Prototype Systems</t>
  </si>
  <si>
    <t>Female-Female Jumper Wires</t>
  </si>
  <si>
    <t>FF Jumper Wire</t>
  </si>
  <si>
    <t>ELEC0004</t>
  </si>
  <si>
    <t>Adafruit IMU</t>
  </si>
  <si>
    <t>9-DOF IMU</t>
  </si>
  <si>
    <t>Testing</t>
  </si>
  <si>
    <t>ELEC0005</t>
  </si>
  <si>
    <t>6V Gearmotor</t>
  </si>
  <si>
    <t>Pololu</t>
  </si>
  <si>
    <t>Brushed DC Gearmotor 2150 RPM Incremental 6V</t>
  </si>
  <si>
    <t>ELEC0006</t>
  </si>
  <si>
    <t>IR Sensor</t>
  </si>
  <si>
    <t>Seeed Technology Co., Ltd</t>
  </si>
  <si>
    <t>Proximity IR Sensor Evaluation Expansion Board</t>
  </si>
  <si>
    <t>ELEC0007</t>
  </si>
  <si>
    <t>6V Battery Holder</t>
  </si>
  <si>
    <t>Battery Holder (Open) AA 4 Cell Wire Leads</t>
  </si>
  <si>
    <t>ELEC0008</t>
  </si>
  <si>
    <t>Batteries</t>
  </si>
  <si>
    <t>Duracell</t>
  </si>
  <si>
    <t>AA Batteries</t>
  </si>
  <si>
    <t>NOT ORDERED</t>
  </si>
  <si>
    <t>ELEC0009</t>
  </si>
  <si>
    <t>L293D Motor Driver</t>
  </si>
  <si>
    <t>STMicroelectronics</t>
  </si>
  <si>
    <t>Bipolar Motor Driver Bipolar Parallel 16-PowerDIP</t>
  </si>
  <si>
    <t>STRC0001</t>
  </si>
  <si>
    <t>6061 Aluminum sheet</t>
  </si>
  <si>
    <t>McMaster-Carr</t>
  </si>
  <si>
    <t>12" x 48" x 0.25"</t>
  </si>
  <si>
    <t>Structural</t>
  </si>
  <si>
    <t>Raw Aluminum</t>
  </si>
  <si>
    <t>STRC0002</t>
  </si>
  <si>
    <t>Conductive Rubber Sheet</t>
  </si>
  <si>
    <t>CONDUCTIVE RUBBER SHEET / STRETC</t>
  </si>
  <si>
    <t>Rubber Sheet</t>
  </si>
  <si>
    <t>STRC0003</t>
  </si>
  <si>
    <t>6061 Aluminum Bar</t>
  </si>
  <si>
    <t>12" x 50 mm x 25 mm</t>
  </si>
  <si>
    <t>Aluminum Bar</t>
  </si>
  <si>
    <t>STRC0004</t>
  </si>
  <si>
    <t>Steel Rotary Shaft</t>
  </si>
  <si>
    <t>12" x 0.25" x 6"</t>
  </si>
  <si>
    <t>Rotary Shaft</t>
  </si>
  <si>
    <t>STRC0005</t>
  </si>
  <si>
    <t>Adhesive</t>
  </si>
  <si>
    <t>Ellsworth Adhesives</t>
  </si>
  <si>
    <t>Industrial Adhesive</t>
  </si>
  <si>
    <t>STRC0006</t>
  </si>
  <si>
    <t>Tension Coil Springs</t>
  </si>
  <si>
    <t>Klein Tools, Inc.</t>
  </si>
  <si>
    <t>COIL SPRING FOR PLIERS</t>
  </si>
  <si>
    <t>STRC0007</t>
  </si>
  <si>
    <t>Compression Spring</t>
  </si>
  <si>
    <t>Misumi</t>
  </si>
  <si>
    <t>Springs produced by accurate quality control</t>
  </si>
  <si>
    <t>Compression Springs</t>
  </si>
  <si>
    <t>Labor Cost</t>
  </si>
  <si>
    <t>TOTAL:</t>
  </si>
  <si>
    <t>ASSEMBLY BOM</t>
  </si>
  <si>
    <t>ASSY PART NUMBER</t>
  </si>
  <si>
    <t>ASSY0001</t>
  </si>
  <si>
    <t>BASE</t>
  </si>
  <si>
    <t>ASSY0002</t>
  </si>
  <si>
    <t>LINK BDE</t>
  </si>
  <si>
    <t>ASSY0003</t>
  </si>
  <si>
    <t>LINK C</t>
  </si>
  <si>
    <t>ASSY0004</t>
  </si>
  <si>
    <t>LINK GHI</t>
  </si>
  <si>
    <t>ASSY0005</t>
  </si>
  <si>
    <t>LINK F</t>
  </si>
  <si>
    <t>ASSY0006</t>
  </si>
  <si>
    <t>LINK M</t>
  </si>
  <si>
    <t>ASSY0007</t>
  </si>
  <si>
    <t>LINK K</t>
  </si>
  <si>
    <t>ASSY0008</t>
  </si>
  <si>
    <t>LINK J</t>
  </si>
  <si>
    <t>ASSY0009</t>
  </si>
  <si>
    <t>CAP</t>
  </si>
  <si>
    <t>ASSY0010</t>
  </si>
  <si>
    <t>DOUBLE BEARING</t>
  </si>
  <si>
    <t>ASSY0011</t>
  </si>
  <si>
    <t>TRIPLE BEARING</t>
  </si>
  <si>
    <t>ASSY0012</t>
  </si>
  <si>
    <t>SNOWSHOE</t>
  </si>
  <si>
    <t>ASSY0013</t>
  </si>
  <si>
    <t>SNOWSHOE BEARING</t>
  </si>
  <si>
    <t>ASSY0014</t>
  </si>
  <si>
    <t>CRANK BEARING</t>
  </si>
  <si>
    <t>ASSEMBLY AND TESTING: 10</t>
  </si>
  <si>
    <t>TOTAL: 80</t>
  </si>
  <si>
    <t>BOM PART NAMING CONVENTION</t>
  </si>
  <si>
    <t>CODE</t>
  </si>
  <si>
    <t>EXAMPLES</t>
  </si>
  <si>
    <t>PROJECT NAME</t>
  </si>
  <si>
    <t>LUNAR SURFACE 2</t>
  </si>
  <si>
    <t>CATEGORIES</t>
  </si>
  <si>
    <t>ELECTRICAL</t>
  </si>
  <si>
    <t>ELEC</t>
  </si>
  <si>
    <t>STRUCTURAL</t>
  </si>
  <si>
    <t>STRC</t>
  </si>
  <si>
    <t>ASSEMBLY</t>
  </si>
  <si>
    <t>ASSY</t>
  </si>
  <si>
    <t>PART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</si>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</sst>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</font>
    <font>
      <b/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8CBAD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0" applyFont="1" applyAlignment="1">
      <alignment horizontal="left"/>
    </xf>
    <xf numFmtId="0" fontId="2" fillId="3" borderId="3" xfId="0" applyFont="1" applyFill="1" applyBorder="1"/>
    <xf numFmtId="0" fontId="0" fillId="3" borderId="4" xfId="0" applyFill="1" applyBorder="1"/>
    <xf numFmtId="0" fontId="0" fillId="3" borderId="3" xfId="0" applyFill="1" applyBorder="1"/>
    <xf numFmtId="0" fontId="0" fillId="3" borderId="4" xfId="0" applyFill="1" applyBorder="1" applyAlignment="1">
      <alignment horizontal="center"/>
    </xf>
    <xf numFmtId="0" fontId="0" fillId="4" borderId="3" xfId="0" applyFill="1" applyBorder="1"/>
    <xf numFmtId="0" fontId="0" fillId="4" borderId="4" xfId="0" applyFill="1" applyBorder="1" applyAlignment="1">
      <alignment horizontal="center"/>
    </xf>
    <xf numFmtId="0" fontId="2" fillId="4" borderId="1" xfId="0" applyFont="1" applyFill="1" applyBorder="1"/>
    <xf numFmtId="0" fontId="2" fillId="4" borderId="2" xfId="0" applyFont="1" applyFill="1" applyBorder="1" applyAlignment="1">
      <alignment horizontal="center"/>
    </xf>
    <xf numFmtId="0" fontId="0" fillId="4" borderId="5" xfId="0" applyFill="1" applyBorder="1"/>
    <xf numFmtId="0" fontId="0" fillId="4" borderId="6" xfId="0" applyFill="1" applyBorder="1" applyAlignment="1">
      <alignment horizontal="center"/>
    </xf>
    <xf numFmtId="0" fontId="2" fillId="5" borderId="1" xfId="0" applyFont="1" applyFill="1" applyBorder="1"/>
    <xf numFmtId="0" fontId="0" fillId="5" borderId="2" xfId="0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1" applyNumberFormat="1" applyFont="1" applyAlignment="1">
      <alignment horizontal="center"/>
    </xf>
    <xf numFmtId="44" fontId="0" fillId="0" borderId="0" xfId="0" applyNumberFormat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14" xfId="0" applyFont="1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3" fillId="0" borderId="15" xfId="3" applyBorder="1"/>
    <xf numFmtId="0" fontId="2" fillId="2" borderId="15" xfId="2" applyFont="1" applyBorder="1" applyAlignment="1">
      <alignment horizontal="center"/>
    </xf>
    <xf numFmtId="44" fontId="0" fillId="0" borderId="15" xfId="1" applyFont="1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3" fillId="0" borderId="16" xfId="3" applyBorder="1"/>
    <xf numFmtId="44" fontId="0" fillId="0" borderId="16" xfId="1" applyFont="1" applyBorder="1"/>
    <xf numFmtId="0" fontId="2" fillId="2" borderId="16" xfId="2" applyFont="1" applyBorder="1" applyAlignment="1">
      <alignment horizontal="center"/>
    </xf>
    <xf numFmtId="0" fontId="0" fillId="0" borderId="16" xfId="1" applyNumberFormat="1" applyFont="1" applyBorder="1" applyAlignment="1">
      <alignment horizontal="center"/>
    </xf>
    <xf numFmtId="44" fontId="0" fillId="0" borderId="16" xfId="0" applyNumberFormat="1" applyBorder="1"/>
    <xf numFmtId="0" fontId="3" fillId="0" borderId="16" xfId="3" applyFill="1" applyBorder="1"/>
    <xf numFmtId="0" fontId="6" fillId="0" borderId="16" xfId="0" applyFont="1" applyBorder="1"/>
    <xf numFmtId="0" fontId="0" fillId="0" borderId="17" xfId="1" applyNumberFormat="1" applyFont="1" applyBorder="1" applyAlignment="1">
      <alignment horizontal="center"/>
    </xf>
    <xf numFmtId="44" fontId="0" fillId="0" borderId="17" xfId="0" applyNumberFormat="1" applyBorder="1"/>
    <xf numFmtId="44" fontId="0" fillId="0" borderId="17" xfId="1" applyFont="1" applyBorder="1"/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44" fontId="2" fillId="0" borderId="15" xfId="0" applyNumberFormat="1" applyFont="1" applyBorder="1"/>
    <xf numFmtId="0" fontId="0" fillId="5" borderId="22" xfId="0" applyFill="1" applyBorder="1"/>
    <xf numFmtId="0" fontId="0" fillId="5" borderId="23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44" fontId="0" fillId="0" borderId="24" xfId="0" applyNumberFormat="1" applyBorder="1"/>
    <xf numFmtId="0" fontId="0" fillId="0" borderId="17" xfId="0" applyBorder="1"/>
    <xf numFmtId="0" fontId="0" fillId="0" borderId="17" xfId="0" applyBorder="1" applyAlignment="1">
      <alignment horizontal="center"/>
    </xf>
    <xf numFmtId="0" fontId="3" fillId="0" borderId="17" xfId="3" applyBorder="1"/>
    <xf numFmtId="0" fontId="2" fillId="2" borderId="25" xfId="2" applyFont="1" applyBorder="1" applyAlignment="1">
      <alignment horizontal="center"/>
    </xf>
  </cellXfs>
  <cellStyles count="4">
    <cellStyle name="40% - Accent2" xfId="2" builtinId="35"/>
    <cellStyle name="Currency" xfId="1" builtinId="4"/>
    <cellStyle name="Hyperlink" xfId="3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cmaster.com/1327K65/" TargetMode="External"/><Relationship Id="rId13" Type="http://schemas.openxmlformats.org/officeDocument/2006/relationships/hyperlink" Target="https://www.digikey.com/en/products/detail/klein-tools,-inc./571/6803494?utm_adgroup=Accessories&amp;utm_source=google&amp;utm_medium=cpc&amp;utm_campaign=Shopping_Product_Tools&amp;utm_term=&amp;utm_content=Accessories&amp;gclid=Cj0KCQiA1ZGcBhCoARIsAGQ0kkqaLcJ8eSNNezyiCNv0Z_PPhyi2mrIt40i6bk0A29f8jiq3ktytDnMaArcWEALw_wcB" TargetMode="External"/><Relationship Id="rId3" Type="http://schemas.openxmlformats.org/officeDocument/2006/relationships/hyperlink" Target="https://www.adafruit.com/product/1951" TargetMode="External"/><Relationship Id="rId7" Type="http://schemas.openxmlformats.org/officeDocument/2006/relationships/hyperlink" Target="https://www.pololu.com/product/4801" TargetMode="External"/><Relationship Id="rId12" Type="http://schemas.openxmlformats.org/officeDocument/2006/relationships/hyperlink" Target="https://www.ellsworth.com/products/adhesives/solvent-based/eclectic-e6000-industrial-strength-solvent-based-adhesive-medium-viscosity-clear-3.7-oz-tube/?gclid=Cj0KCQiA1ZGcBhCoARIsAGQ0kkrJRMd4EKS6Q6e3-wnGqmqz0Nb5VRq6vo20PXtRIGDXfoKst3WjbxkaAtabEALw_wcB" TargetMode="External"/><Relationship Id="rId2" Type="http://schemas.openxmlformats.org/officeDocument/2006/relationships/hyperlink" Target="https://www.adafruit.com/product/1957" TargetMode="External"/><Relationship Id="rId1" Type="http://schemas.openxmlformats.org/officeDocument/2006/relationships/hyperlink" Target="https://www.adafruit.com/product/64?gclid=Cj0KCQiA1ZGcBhCoARIsAGQ0kkrAdWlze8Uy9VR01Xv6_ZRaLsZn0L8jV8tRu5YmuRR7sX885T7dIp4aAgqLEALw_wcB" TargetMode="External"/><Relationship Id="rId6" Type="http://schemas.openxmlformats.org/officeDocument/2006/relationships/hyperlink" Target="https://www.adafruit.com/product/3859?gclid=Cj0KCQiA1ZGcBhCoARIsAGQ0kkq388q7LUh5wopt2peINFW_HCWRYtzjBeIgXwykNLL7R7HJK22u0tUaAs7OEALw_wcB" TargetMode="External"/><Relationship Id="rId11" Type="http://schemas.openxmlformats.org/officeDocument/2006/relationships/hyperlink" Target="https://www.amazon.com/Duracell-CopperTop-Alkaline-Batteries-Count/dp/B002UXRXEG/ref=sr_1_3_sspa?crid=3KZ34RG02DJG4&amp;keywords=aa%2Bbatteries&amp;qid=1669669567&amp;sprefix=aa%2Bbatteries%2Caps%2C104&amp;sr=8-3-spons&amp;spLa=ZW5jcnlwdGVkUXVhbGlmaWVyPUEySzc3SE5CQzc5SzlKJmVuY3J5cHRlZElkPUEwMzc1MTAwNThVQ1U4WjJTQ0VaJmVuY3J5cHRlZEFkSWQ9QTAwODM1NTMzUEhIU0IzWlVWQ0JNJndpZGdldE5hbWU9c3BfYXRmJmFjdGlvbj1jbGlja1JlZGlyZWN0JmRvTm90TG9nQ2xpY2s9dHJ1ZQ&amp;th=1" TargetMode="External"/><Relationship Id="rId5" Type="http://schemas.openxmlformats.org/officeDocument/2006/relationships/hyperlink" Target="https://www.seeedstudio.com/Grove-80cm-Infrared-Proximity-Sensor.html" TargetMode="External"/><Relationship Id="rId15" Type="http://schemas.openxmlformats.org/officeDocument/2006/relationships/hyperlink" Target="https://us.misumi-ec.com/vona2/detail/221000016934/?HissuCode=DE557&amp;gclid=Cj0KCQiA1ZGcBhCoARIsAGQ0kkoPyRCQT4DsLwUxBCFqoDd5bDqQ3piLBA1TIbWCk3D8ifX-wtqaCo4aAp0jEALw_wcB" TargetMode="External"/><Relationship Id="rId10" Type="http://schemas.openxmlformats.org/officeDocument/2006/relationships/hyperlink" Target="https://www.mcmaster.com/9146T84-9146T841/" TargetMode="External"/><Relationship Id="rId4" Type="http://schemas.openxmlformats.org/officeDocument/2006/relationships/hyperlink" Target="https://www.adafruit.com/product/2472?gclid=CjwKCAiA7IGcBhA8EiwAFfUDsUtUUahpgovtstcLgIFdoZPMfYC6gsX9darUWYKlUGMHbK_O16wNQRoCV0wQAvD_BwE" TargetMode="External"/><Relationship Id="rId9" Type="http://schemas.openxmlformats.org/officeDocument/2006/relationships/hyperlink" Target="https://www.adafruit.com/product/2472?gclid=CjwKCAiA7IGcBhA8EiwAFfUDsUtUUahpgovtstcLgIFdoZPMfYC6gsX9darUWYKlUGMHbK_O16wNQRoCV0wQAvD_BwE" TargetMode="External"/><Relationship Id="rId14" Type="http://schemas.openxmlformats.org/officeDocument/2006/relationships/hyperlink" Target="https://www.digikey.com/en/products/detail/stmicroelectronics/E-TEA3718SDP/2529332?utm_adgroup=Integrated%20Circuits&amp;utm_source=google&amp;utm_medium=cpc&amp;utm_campaign=Shopping_Supplier_STMicroelectronics_0497_Co-op&amp;utm_term=&amp;utm_content=Integrated%20Circuits&amp;gclid=Cj0KCQiA1ZGcBhCoARIsAGQ0kkpm4j-HHVi_qrq_gT6jojVxomBqXvX9DhdELoql9tbh1h1s4UKDgDMaAoD6EALw_wc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5"/>
  <sheetViews>
    <sheetView showGridLines="0" tabSelected="1" topLeftCell="A2" zoomScale="84" workbookViewId="0">
      <selection activeCell="H15" sqref="H15"/>
    </sheetView>
  </sheetViews>
  <sheetFormatPr defaultRowHeight="14.45"/>
  <cols>
    <col min="1" max="1" width="4.5703125" style="1" customWidth="1"/>
    <col min="2" max="2" width="20" customWidth="1"/>
    <col min="3" max="3" width="27.140625" customWidth="1"/>
    <col min="4" max="4" width="33.28515625" customWidth="1"/>
    <col min="5" max="5" width="44" customWidth="1"/>
    <col min="6" max="6" width="19.5703125" style="1" customWidth="1"/>
    <col min="7" max="7" width="18.85546875" style="1" customWidth="1"/>
    <col min="8" max="8" width="19.140625" customWidth="1"/>
    <col min="9" max="9" width="18.5703125" style="1" customWidth="1"/>
    <col min="10" max="10" width="6.42578125" style="1" customWidth="1"/>
    <col min="11" max="11" width="12.85546875" customWidth="1"/>
    <col min="12" max="12" width="11.28515625" customWidth="1"/>
    <col min="13" max="13" width="15.7109375" customWidth="1"/>
  </cols>
  <sheetData>
    <row r="2" spans="2:13" ht="21">
      <c r="B2" s="62" t="s">
        <v>0</v>
      </c>
      <c r="C2" s="62"/>
      <c r="D2" s="3"/>
      <c r="E2" s="3"/>
      <c r="F2" s="20"/>
      <c r="G2" s="20"/>
      <c r="H2" s="3"/>
      <c r="I2" s="3"/>
      <c r="J2" s="20"/>
      <c r="K2" s="3"/>
      <c r="L2" s="3"/>
    </row>
    <row r="3" spans="2:13">
      <c r="B3" s="63" t="s">
        <v>1</v>
      </c>
      <c r="C3" s="63"/>
      <c r="D3" s="63"/>
      <c r="E3" s="63"/>
    </row>
    <row r="4" spans="2:13">
      <c r="B4" s="4" t="s">
        <v>2</v>
      </c>
      <c r="C4" s="4"/>
      <c r="D4" s="4"/>
      <c r="E4" s="4"/>
    </row>
    <row r="5" spans="2:13">
      <c r="B5" s="4" t="s">
        <v>3</v>
      </c>
      <c r="C5" s="4"/>
      <c r="D5" s="4"/>
      <c r="E5" s="4"/>
    </row>
    <row r="6" spans="2:13">
      <c r="B6" s="63" t="s">
        <v>4</v>
      </c>
      <c r="C6" s="63"/>
      <c r="D6" s="63"/>
      <c r="E6" s="63"/>
    </row>
    <row r="7" spans="2:13">
      <c r="B7" s="64" t="s">
        <v>5</v>
      </c>
      <c r="C7" t="s">
        <v>6</v>
      </c>
      <c r="D7" s="5"/>
      <c r="E7" s="5"/>
    </row>
    <row r="8" spans="2:13">
      <c r="B8" s="64"/>
      <c r="C8" t="s">
        <v>7</v>
      </c>
      <c r="D8" s="5"/>
      <c r="E8" s="5"/>
    </row>
    <row r="9" spans="2:13">
      <c r="B9" s="64"/>
      <c r="C9" t="s">
        <v>8</v>
      </c>
      <c r="D9" s="5"/>
      <c r="E9" s="5"/>
    </row>
    <row r="10" spans="2:13">
      <c r="B10" s="64"/>
      <c r="C10" t="s">
        <v>9</v>
      </c>
    </row>
    <row r="11" spans="2:13">
      <c r="B11" s="64"/>
      <c r="C11" t="s">
        <v>10</v>
      </c>
    </row>
    <row r="13" spans="2:13" ht="15">
      <c r="B13" s="5" t="s">
        <v>11</v>
      </c>
    </row>
    <row r="14" spans="2:13" ht="15">
      <c r="B14" s="26" t="s">
        <v>12</v>
      </c>
      <c r="C14" s="27" t="s">
        <v>13</v>
      </c>
      <c r="D14" s="27" t="s">
        <v>14</v>
      </c>
      <c r="E14" s="27" t="s">
        <v>15</v>
      </c>
      <c r="F14" s="27" t="s">
        <v>16</v>
      </c>
      <c r="G14" s="27" t="s">
        <v>17</v>
      </c>
      <c r="H14" s="27" t="s">
        <v>18</v>
      </c>
      <c r="I14" s="27" t="s">
        <v>19</v>
      </c>
      <c r="J14" s="27" t="s">
        <v>20</v>
      </c>
      <c r="K14" s="27" t="s">
        <v>21</v>
      </c>
      <c r="L14" s="28" t="s">
        <v>22</v>
      </c>
      <c r="M14" s="29" t="s">
        <v>23</v>
      </c>
    </row>
    <row r="15" spans="2:13" ht="15">
      <c r="B15" s="30" t="s">
        <v>24</v>
      </c>
      <c r="C15" s="30" t="s">
        <v>25</v>
      </c>
      <c r="D15" s="30" t="s">
        <v>26</v>
      </c>
      <c r="E15" s="30" t="s">
        <v>27</v>
      </c>
      <c r="F15" s="31" t="s">
        <v>28</v>
      </c>
      <c r="G15" s="31" t="s">
        <v>29</v>
      </c>
      <c r="H15" s="32" t="s">
        <v>25</v>
      </c>
      <c r="I15" s="33" t="s">
        <v>30</v>
      </c>
      <c r="J15" s="31">
        <v>2</v>
      </c>
      <c r="K15" s="34">
        <v>4.95</v>
      </c>
      <c r="L15" s="34">
        <f>(J15*K15)</f>
        <v>9.9</v>
      </c>
      <c r="M15" s="57">
        <v>1</v>
      </c>
    </row>
    <row r="16" spans="2:13" ht="15">
      <c r="B16" s="35" t="s">
        <v>31</v>
      </c>
      <c r="C16" s="35" t="s">
        <v>32</v>
      </c>
      <c r="D16" s="35" t="s">
        <v>26</v>
      </c>
      <c r="E16" s="35" t="s">
        <v>33</v>
      </c>
      <c r="F16" s="36" t="s">
        <v>28</v>
      </c>
      <c r="G16" s="36" t="s">
        <v>34</v>
      </c>
      <c r="H16" s="37" t="s">
        <v>35</v>
      </c>
      <c r="I16" s="39" t="s">
        <v>30</v>
      </c>
      <c r="J16" s="36">
        <v>5</v>
      </c>
      <c r="K16" s="38">
        <v>1.95</v>
      </c>
      <c r="L16" s="38">
        <f t="shared" ref="L16:L17" si="0">(J16*K16)</f>
        <v>9.75</v>
      </c>
      <c r="M16" s="57">
        <v>1</v>
      </c>
    </row>
    <row r="17" spans="2:13" ht="15">
      <c r="B17" s="35" t="s">
        <v>36</v>
      </c>
      <c r="C17" s="35" t="s">
        <v>37</v>
      </c>
      <c r="D17" s="35" t="s">
        <v>38</v>
      </c>
      <c r="E17" s="35" t="s">
        <v>39</v>
      </c>
      <c r="F17" s="36" t="s">
        <v>28</v>
      </c>
      <c r="G17" s="36" t="s">
        <v>34</v>
      </c>
      <c r="H17" s="37" t="s">
        <v>40</v>
      </c>
      <c r="I17" s="39" t="s">
        <v>30</v>
      </c>
      <c r="J17" s="36">
        <v>5</v>
      </c>
      <c r="K17" s="38">
        <v>1.95</v>
      </c>
      <c r="L17" s="38">
        <f t="shared" si="0"/>
        <v>9.75</v>
      </c>
      <c r="M17" s="57">
        <v>1</v>
      </c>
    </row>
    <row r="18" spans="2:13" ht="15">
      <c r="B18" s="35" t="s">
        <v>41</v>
      </c>
      <c r="C18" s="35" t="s">
        <v>42</v>
      </c>
      <c r="D18" s="35" t="s">
        <v>26</v>
      </c>
      <c r="E18" s="35" t="s">
        <v>43</v>
      </c>
      <c r="F18" s="36" t="s">
        <v>28</v>
      </c>
      <c r="G18" s="36" t="s">
        <v>44</v>
      </c>
      <c r="H18" s="37" t="s">
        <v>42</v>
      </c>
      <c r="I18" s="39" t="s">
        <v>30</v>
      </c>
      <c r="J18" s="40">
        <v>1</v>
      </c>
      <c r="K18" s="41">
        <v>34.950000000000003</v>
      </c>
      <c r="L18" s="38">
        <v>34.950000000000003</v>
      </c>
      <c r="M18" s="57">
        <v>1</v>
      </c>
    </row>
    <row r="19" spans="2:13" ht="15">
      <c r="B19" s="35" t="s">
        <v>45</v>
      </c>
      <c r="C19" s="35" t="s">
        <v>46</v>
      </c>
      <c r="D19" s="35" t="s">
        <v>47</v>
      </c>
      <c r="E19" s="35" t="s">
        <v>48</v>
      </c>
      <c r="F19" s="36" t="s">
        <v>28</v>
      </c>
      <c r="G19" s="36" t="s">
        <v>34</v>
      </c>
      <c r="H19" s="42" t="s">
        <v>46</v>
      </c>
      <c r="I19" s="39" t="s">
        <v>30</v>
      </c>
      <c r="J19" s="40">
        <v>1</v>
      </c>
      <c r="K19" s="41">
        <v>48.95</v>
      </c>
      <c r="L19" s="38">
        <v>48.95</v>
      </c>
      <c r="M19" s="57">
        <v>1</v>
      </c>
    </row>
    <row r="20" spans="2:13" ht="15">
      <c r="B20" s="35" t="s">
        <v>49</v>
      </c>
      <c r="C20" s="35" t="s">
        <v>50</v>
      </c>
      <c r="D20" s="35" t="s">
        <v>51</v>
      </c>
      <c r="E20" s="35" t="s">
        <v>52</v>
      </c>
      <c r="F20" s="36" t="s">
        <v>28</v>
      </c>
      <c r="G20" s="36" t="s">
        <v>44</v>
      </c>
      <c r="H20" s="37" t="s">
        <v>50</v>
      </c>
      <c r="I20" s="39" t="s">
        <v>30</v>
      </c>
      <c r="J20" s="40">
        <v>1</v>
      </c>
      <c r="K20" s="41">
        <v>15.3</v>
      </c>
      <c r="L20" s="38">
        <v>15.3</v>
      </c>
      <c r="M20" s="57">
        <v>1</v>
      </c>
    </row>
    <row r="21" spans="2:13" ht="15">
      <c r="B21" s="35" t="s">
        <v>53</v>
      </c>
      <c r="C21" s="43" t="s">
        <v>54</v>
      </c>
      <c r="D21" s="35" t="s">
        <v>26</v>
      </c>
      <c r="E21" s="43" t="s">
        <v>55</v>
      </c>
      <c r="F21" s="36" t="s">
        <v>28</v>
      </c>
      <c r="G21" s="36" t="s">
        <v>44</v>
      </c>
      <c r="H21" s="37" t="s">
        <v>54</v>
      </c>
      <c r="I21" s="39" t="s">
        <v>30</v>
      </c>
      <c r="J21" s="40">
        <v>1</v>
      </c>
      <c r="K21" s="41">
        <v>2.95</v>
      </c>
      <c r="L21" s="38">
        <v>2.95</v>
      </c>
      <c r="M21" s="57">
        <v>1</v>
      </c>
    </row>
    <row r="22" spans="2:13" ht="15">
      <c r="B22" s="35" t="s">
        <v>56</v>
      </c>
      <c r="C22" s="35" t="s">
        <v>57</v>
      </c>
      <c r="D22" s="35" t="s">
        <v>58</v>
      </c>
      <c r="E22" s="35" t="s">
        <v>59</v>
      </c>
      <c r="F22" s="36" t="s">
        <v>28</v>
      </c>
      <c r="G22" s="36" t="s">
        <v>34</v>
      </c>
      <c r="H22" s="37" t="s">
        <v>57</v>
      </c>
      <c r="I22" s="39" t="s">
        <v>60</v>
      </c>
      <c r="J22" s="40">
        <v>1</v>
      </c>
      <c r="K22" s="41">
        <v>19.86</v>
      </c>
      <c r="L22" s="38">
        <v>19.86</v>
      </c>
      <c r="M22" s="57">
        <v>1</v>
      </c>
    </row>
    <row r="23" spans="2:13" ht="15">
      <c r="B23" s="35" t="s">
        <v>61</v>
      </c>
      <c r="C23" s="35" t="s">
        <v>62</v>
      </c>
      <c r="D23" s="35" t="s">
        <v>63</v>
      </c>
      <c r="E23" s="35" t="s">
        <v>64</v>
      </c>
      <c r="F23" s="36" t="s">
        <v>28</v>
      </c>
      <c r="G23" s="36" t="s">
        <v>44</v>
      </c>
      <c r="H23" s="37" t="s">
        <v>62</v>
      </c>
      <c r="I23" s="39" t="s">
        <v>60</v>
      </c>
      <c r="J23" s="40">
        <v>1</v>
      </c>
      <c r="K23" s="41">
        <v>4.88</v>
      </c>
      <c r="L23" s="38">
        <v>4.88</v>
      </c>
      <c r="M23" s="57">
        <v>1</v>
      </c>
    </row>
    <row r="24" spans="2:13" ht="15">
      <c r="B24" s="35" t="s">
        <v>65</v>
      </c>
      <c r="C24" s="35" t="s">
        <v>66</v>
      </c>
      <c r="D24" s="35" t="s">
        <v>67</v>
      </c>
      <c r="E24" s="35" t="s">
        <v>68</v>
      </c>
      <c r="F24" s="36" t="s">
        <v>69</v>
      </c>
      <c r="G24" s="36" t="s">
        <v>34</v>
      </c>
      <c r="H24" s="37" t="s">
        <v>70</v>
      </c>
      <c r="I24" s="39" t="s">
        <v>30</v>
      </c>
      <c r="J24" s="40">
        <v>1</v>
      </c>
      <c r="K24" s="41">
        <v>109.41</v>
      </c>
      <c r="L24" s="38">
        <v>109.41</v>
      </c>
      <c r="M24" s="57">
        <v>1</v>
      </c>
    </row>
    <row r="25" spans="2:13" ht="15">
      <c r="B25" s="43" t="s">
        <v>71</v>
      </c>
      <c r="C25" s="43" t="s">
        <v>72</v>
      </c>
      <c r="D25" s="35" t="s">
        <v>26</v>
      </c>
      <c r="E25" s="43" t="s">
        <v>73</v>
      </c>
      <c r="F25" s="36" t="s">
        <v>69</v>
      </c>
      <c r="G25" s="36" t="s">
        <v>34</v>
      </c>
      <c r="H25" s="37" t="s">
        <v>74</v>
      </c>
      <c r="I25" s="39" t="s">
        <v>30</v>
      </c>
      <c r="J25" s="40">
        <v>4</v>
      </c>
      <c r="K25" s="41">
        <v>5.5</v>
      </c>
      <c r="L25" s="38">
        <v>22</v>
      </c>
      <c r="M25" s="57">
        <v>1</v>
      </c>
    </row>
    <row r="26" spans="2:13" ht="15">
      <c r="B26" s="35" t="s">
        <v>75</v>
      </c>
      <c r="C26" s="35" t="s">
        <v>76</v>
      </c>
      <c r="D26" s="35" t="s">
        <v>67</v>
      </c>
      <c r="E26" s="35" t="s">
        <v>77</v>
      </c>
      <c r="F26" s="36" t="s">
        <v>69</v>
      </c>
      <c r="G26" s="36" t="s">
        <v>34</v>
      </c>
      <c r="H26" s="37" t="s">
        <v>78</v>
      </c>
      <c r="I26" s="39" t="s">
        <v>30</v>
      </c>
      <c r="J26" s="44">
        <v>1</v>
      </c>
      <c r="K26" s="45">
        <v>38.61</v>
      </c>
      <c r="L26" s="46">
        <v>38.61</v>
      </c>
      <c r="M26" s="57">
        <v>1</v>
      </c>
    </row>
    <row r="27" spans="2:13" ht="15">
      <c r="B27" s="71" t="s">
        <v>79</v>
      </c>
      <c r="C27" s="71" t="s">
        <v>80</v>
      </c>
      <c r="D27" s="71" t="s">
        <v>67</v>
      </c>
      <c r="E27" s="71" t="s">
        <v>81</v>
      </c>
      <c r="F27" s="72" t="s">
        <v>69</v>
      </c>
      <c r="G27" s="72" t="s">
        <v>34</v>
      </c>
      <c r="H27" s="73" t="s">
        <v>82</v>
      </c>
      <c r="I27" s="74" t="s">
        <v>30</v>
      </c>
      <c r="J27" s="44">
        <v>1</v>
      </c>
      <c r="K27" s="45">
        <v>6.22</v>
      </c>
      <c r="L27" s="46">
        <v>6.22</v>
      </c>
      <c r="M27" s="58">
        <v>1</v>
      </c>
    </row>
    <row r="28" spans="2:13" ht="15">
      <c r="B28" s="35" t="s">
        <v>83</v>
      </c>
      <c r="C28" s="35" t="s">
        <v>84</v>
      </c>
      <c r="D28" s="35" t="s">
        <v>85</v>
      </c>
      <c r="E28" s="35" t="s">
        <v>86</v>
      </c>
      <c r="F28" s="36" t="s">
        <v>69</v>
      </c>
      <c r="G28" s="36" t="s">
        <v>34</v>
      </c>
      <c r="H28" s="37" t="s">
        <v>84</v>
      </c>
      <c r="I28" s="39" t="s">
        <v>60</v>
      </c>
      <c r="J28" s="40">
        <v>1</v>
      </c>
      <c r="K28" s="41">
        <v>5.44</v>
      </c>
      <c r="L28" s="38">
        <v>5.44</v>
      </c>
      <c r="M28" s="55">
        <v>1</v>
      </c>
    </row>
    <row r="29" spans="2:13" ht="15">
      <c r="B29" s="35" t="s">
        <v>87</v>
      </c>
      <c r="C29" s="35" t="s">
        <v>88</v>
      </c>
      <c r="D29" s="35" t="s">
        <v>89</v>
      </c>
      <c r="E29" s="35" t="s">
        <v>90</v>
      </c>
      <c r="F29" s="36" t="s">
        <v>69</v>
      </c>
      <c r="G29" s="36" t="s">
        <v>34</v>
      </c>
      <c r="H29" s="37" t="s">
        <v>88</v>
      </c>
      <c r="I29" s="39" t="s">
        <v>60</v>
      </c>
      <c r="J29" s="40">
        <v>5</v>
      </c>
      <c r="K29" s="41">
        <v>1.67</v>
      </c>
      <c r="L29" s="38">
        <v>8.35</v>
      </c>
      <c r="M29" s="55">
        <v>1</v>
      </c>
    </row>
    <row r="30" spans="2:13" ht="15">
      <c r="B30" s="35" t="s">
        <v>91</v>
      </c>
      <c r="C30" s="35" t="s">
        <v>92</v>
      </c>
      <c r="D30" s="35" t="s">
        <v>93</v>
      </c>
      <c r="E30" s="35" t="s">
        <v>94</v>
      </c>
      <c r="F30" s="36" t="s">
        <v>69</v>
      </c>
      <c r="G30" s="36" t="s">
        <v>34</v>
      </c>
      <c r="H30" s="37" t="s">
        <v>95</v>
      </c>
      <c r="I30" s="39" t="s">
        <v>60</v>
      </c>
      <c r="J30" s="40">
        <v>5</v>
      </c>
      <c r="K30" s="41">
        <v>4.67</v>
      </c>
      <c r="L30" s="38">
        <v>23.35</v>
      </c>
      <c r="M30" s="55">
        <v>1</v>
      </c>
    </row>
    <row r="31" spans="2:13" ht="15">
      <c r="K31" s="69" t="s">
        <v>96</v>
      </c>
      <c r="L31" s="70">
        <v>150</v>
      </c>
      <c r="M31" s="57">
        <v>4</v>
      </c>
    </row>
    <row r="32" spans="2:13" ht="15">
      <c r="K32" s="51" t="s">
        <v>97</v>
      </c>
      <c r="L32" s="52">
        <f>SUM(L15:L31)</f>
        <v>519.67000000000007</v>
      </c>
      <c r="M32" s="61">
        <v>20</v>
      </c>
    </row>
    <row r="33" spans="2:12" ht="15"/>
    <row r="34" spans="2:12" ht="15">
      <c r="J34" s="24"/>
      <c r="K34" s="25"/>
      <c r="L34" s="2"/>
    </row>
    <row r="35" spans="2:12">
      <c r="J35" s="24"/>
      <c r="K35" s="25"/>
      <c r="L35" s="2"/>
    </row>
    <row r="36" spans="2:12" ht="15">
      <c r="B36" s="5" t="s">
        <v>98</v>
      </c>
      <c r="J36" s="24"/>
      <c r="K36" s="25"/>
      <c r="L36" s="2"/>
    </row>
    <row r="37" spans="2:12" ht="15">
      <c r="B37" s="48" t="s">
        <v>20</v>
      </c>
      <c r="C37" s="49" t="s">
        <v>99</v>
      </c>
      <c r="D37" s="48" t="s">
        <v>13</v>
      </c>
      <c r="E37" s="50" t="s">
        <v>23</v>
      </c>
      <c r="F37" s="47"/>
      <c r="H37" s="47"/>
      <c r="I37" s="47"/>
      <c r="K37" s="47"/>
      <c r="L37" s="47"/>
    </row>
    <row r="38" spans="2:12" ht="15">
      <c r="B38" s="36">
        <v>1</v>
      </c>
      <c r="C38" s="36" t="s">
        <v>100</v>
      </c>
      <c r="D38" s="36" t="s">
        <v>101</v>
      </c>
      <c r="E38" s="55">
        <v>5</v>
      </c>
      <c r="J38" s="21"/>
      <c r="L38" s="2"/>
    </row>
    <row r="39" spans="2:12">
      <c r="B39" s="36">
        <v>1</v>
      </c>
      <c r="C39" s="36" t="s">
        <v>102</v>
      </c>
      <c r="D39" s="36" t="s">
        <v>103</v>
      </c>
      <c r="E39" s="55">
        <v>5</v>
      </c>
      <c r="J39" s="21"/>
      <c r="L39" s="2"/>
    </row>
    <row r="40" spans="2:12">
      <c r="B40" s="36">
        <v>1</v>
      </c>
      <c r="C40" s="36" t="s">
        <v>104</v>
      </c>
      <c r="D40" s="36" t="s">
        <v>105</v>
      </c>
      <c r="E40" s="55">
        <v>5</v>
      </c>
      <c r="J40" s="21"/>
      <c r="L40" s="2"/>
    </row>
    <row r="41" spans="2:12">
      <c r="B41" s="36">
        <v>1</v>
      </c>
      <c r="C41" s="36" t="s">
        <v>106</v>
      </c>
      <c r="D41" s="36" t="s">
        <v>107</v>
      </c>
      <c r="E41" s="55">
        <v>5</v>
      </c>
      <c r="J41" s="21"/>
      <c r="L41" s="2"/>
    </row>
    <row r="42" spans="2:12">
      <c r="B42" s="36">
        <v>1</v>
      </c>
      <c r="C42" s="36" t="s">
        <v>108</v>
      </c>
      <c r="D42" s="36" t="s">
        <v>109</v>
      </c>
      <c r="E42" s="55">
        <v>5</v>
      </c>
      <c r="J42" s="21"/>
      <c r="L42" s="2"/>
    </row>
    <row r="43" spans="2:12">
      <c r="B43" s="36">
        <v>1</v>
      </c>
      <c r="C43" s="36" t="s">
        <v>110</v>
      </c>
      <c r="D43" s="36" t="s">
        <v>111</v>
      </c>
      <c r="E43" s="55">
        <v>5</v>
      </c>
      <c r="J43" s="21"/>
      <c r="L43" s="2"/>
    </row>
    <row r="44" spans="2:12">
      <c r="B44" s="36">
        <v>1</v>
      </c>
      <c r="C44" s="36" t="s">
        <v>112</v>
      </c>
      <c r="D44" s="36" t="s">
        <v>113</v>
      </c>
      <c r="E44" s="55">
        <v>5</v>
      </c>
      <c r="J44" s="21"/>
      <c r="L44" s="2"/>
    </row>
    <row r="45" spans="2:12">
      <c r="B45" s="36">
        <v>1</v>
      </c>
      <c r="C45" s="36" t="s">
        <v>114</v>
      </c>
      <c r="D45" s="36" t="s">
        <v>115</v>
      </c>
      <c r="E45" s="55">
        <v>5</v>
      </c>
      <c r="J45" s="21"/>
      <c r="L45" s="2"/>
    </row>
    <row r="46" spans="2:12">
      <c r="B46" s="36">
        <v>12</v>
      </c>
      <c r="C46" s="36" t="s">
        <v>116</v>
      </c>
      <c r="D46" s="36" t="s">
        <v>117</v>
      </c>
      <c r="E46" s="55">
        <v>5</v>
      </c>
      <c r="J46" s="21"/>
      <c r="L46" s="2"/>
    </row>
    <row r="47" spans="2:12">
      <c r="B47" s="36">
        <v>3</v>
      </c>
      <c r="C47" s="36" t="s">
        <v>118</v>
      </c>
      <c r="D47" s="36" t="s">
        <v>119</v>
      </c>
      <c r="E47" s="55">
        <v>5</v>
      </c>
      <c r="J47" s="21"/>
      <c r="L47" s="2"/>
    </row>
    <row r="48" spans="2:12">
      <c r="B48" s="36">
        <v>3</v>
      </c>
      <c r="C48" s="36" t="s">
        <v>120</v>
      </c>
      <c r="D48" s="36" t="s">
        <v>121</v>
      </c>
      <c r="E48" s="55">
        <v>5</v>
      </c>
      <c r="J48" s="21"/>
      <c r="L48" s="2"/>
    </row>
    <row r="49" spans="2:12">
      <c r="B49" s="36">
        <v>1</v>
      </c>
      <c r="C49" s="36" t="s">
        <v>122</v>
      </c>
      <c r="D49" s="36" t="s">
        <v>123</v>
      </c>
      <c r="E49" s="55">
        <v>5</v>
      </c>
      <c r="J49" s="21"/>
      <c r="L49" s="2"/>
    </row>
    <row r="50" spans="2:12">
      <c r="B50" s="36">
        <v>1</v>
      </c>
      <c r="C50" s="36" t="s">
        <v>124</v>
      </c>
      <c r="D50" s="36" t="s">
        <v>125</v>
      </c>
      <c r="E50" s="55">
        <v>5</v>
      </c>
      <c r="J50" s="21"/>
      <c r="L50" s="2"/>
    </row>
    <row r="51" spans="2:12" ht="15">
      <c r="B51" s="36">
        <v>1</v>
      </c>
      <c r="C51" s="36" t="s">
        <v>126</v>
      </c>
      <c r="D51" s="36" t="s">
        <v>127</v>
      </c>
      <c r="E51" s="56">
        <v>5</v>
      </c>
      <c r="J51" s="21"/>
    </row>
    <row r="52" spans="2:12" ht="15">
      <c r="B52" s="1"/>
      <c r="C52" s="1"/>
      <c r="D52" s="1"/>
      <c r="E52" s="59" t="s">
        <v>128</v>
      </c>
      <c r="J52" s="21"/>
    </row>
    <row r="53" spans="2:12" ht="15">
      <c r="E53" s="60" t="s">
        <v>129</v>
      </c>
      <c r="J53" s="21"/>
    </row>
    <row r="54" spans="2:12" ht="15"/>
    <row r="55" spans="2:12" ht="15"/>
  </sheetData>
  <mergeCells count="4">
    <mergeCell ref="B2:C2"/>
    <mergeCell ref="B3:E3"/>
    <mergeCell ref="B6:E6"/>
    <mergeCell ref="B7:B11"/>
  </mergeCells>
  <hyperlinks>
    <hyperlink ref="H15" r:id="rId1" xr:uid="{CA06616C-3000-490C-88E6-396E08351CD7}"/>
    <hyperlink ref="H16" r:id="rId2" xr:uid="{5C480CA9-99A6-4B6A-A751-F6CE83BA3278}"/>
    <hyperlink ref="H17" r:id="rId3" xr:uid="{98EAFD59-812B-4AE7-9F9D-BCF45FE2F4F1}"/>
    <hyperlink ref="H18" r:id="rId4" xr:uid="{A4F6586C-2581-4DBC-98D7-AE9535F81248}"/>
    <hyperlink ref="H20" r:id="rId5" xr:uid="{DF0B2B52-D034-4CEE-93D6-C5341B3BA5C3}"/>
    <hyperlink ref="H21" r:id="rId6" xr:uid="{7154B4F0-3193-45B4-A5FD-B416D46465ED}"/>
    <hyperlink ref="H19" r:id="rId7" xr:uid="{FB4B1C55-EF1C-44B9-8E07-E8F7EFAD48E2}"/>
    <hyperlink ref="H27" r:id="rId8" xr:uid="{10BABC15-7437-4C95-93A8-AC0D5FAEF153}"/>
    <hyperlink ref="H24" r:id="rId9" xr:uid="{9F71A7FD-8FC1-48CA-8D5B-F7B142F6C27B}"/>
    <hyperlink ref="H25" r:id="rId10" display="Aluminum Bar" xr:uid="{0A479B8A-D93E-4ECE-8904-745F1B8C790E}"/>
    <hyperlink ref="H22" r:id="rId11" xr:uid="{7EB2C890-3BF4-45D5-B1F3-28259284D192}"/>
    <hyperlink ref="H28" r:id="rId12" xr:uid="{8592C61E-BF65-4AF7-9CA8-7911409AF0E0}"/>
    <hyperlink ref="H29" r:id="rId13" xr:uid="{6E02221B-AF36-4B65-ABB7-ABC9807BC807}"/>
    <hyperlink ref="H23" r:id="rId14" xr:uid="{25199836-05FE-47F1-844C-6BFAF0A2FA21}"/>
    <hyperlink ref="H30" r:id="rId15" xr:uid="{CC533EEF-0E6A-48D8-B0E8-82F5906FDB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41091-E9DE-4A0C-875B-07371CAC4A5A}">
  <dimension ref="B1:F21"/>
  <sheetViews>
    <sheetView workbookViewId="0">
      <selection activeCell="E11" sqref="E11"/>
    </sheetView>
  </sheetViews>
  <sheetFormatPr defaultRowHeight="14.45"/>
  <cols>
    <col min="2" max="2" width="36" customWidth="1"/>
    <col min="3" max="3" width="14.140625" customWidth="1"/>
    <col min="4" max="4" width="13.85546875" customWidth="1"/>
    <col min="5" max="5" width="25.28515625" customWidth="1"/>
    <col min="6" max="6" width="84.140625" customWidth="1"/>
  </cols>
  <sheetData>
    <row r="1" spans="2:6" ht="15" thickBot="1"/>
    <row r="2" spans="2:6" ht="13.5" customHeight="1">
      <c r="B2" s="65" t="s">
        <v>130</v>
      </c>
      <c r="C2" s="66"/>
      <c r="D2" s="19"/>
    </row>
    <row r="3" spans="2:6" ht="12.75" customHeight="1" thickBot="1">
      <c r="B3" s="67"/>
      <c r="C3" s="68"/>
      <c r="D3" s="6"/>
    </row>
    <row r="4" spans="2:6" ht="15" thickBot="1">
      <c r="B4" s="22"/>
      <c r="C4" s="23" t="s">
        <v>131</v>
      </c>
      <c r="E4" s="5" t="s">
        <v>132</v>
      </c>
    </row>
    <row r="5" spans="2:6">
      <c r="B5" s="7" t="s">
        <v>133</v>
      </c>
      <c r="C5" s="8"/>
      <c r="E5" t="s">
        <v>24</v>
      </c>
    </row>
    <row r="6" spans="2:6">
      <c r="B6" s="9" t="s">
        <v>134</v>
      </c>
      <c r="C6" s="10"/>
      <c r="E6" t="s">
        <v>65</v>
      </c>
    </row>
    <row r="7" spans="2:6" ht="15" thickBot="1">
      <c r="B7" s="9"/>
      <c r="C7" s="10"/>
      <c r="E7" t="s">
        <v>100</v>
      </c>
    </row>
    <row r="8" spans="2:6">
      <c r="B8" s="13" t="s">
        <v>135</v>
      </c>
      <c r="C8" s="14"/>
    </row>
    <row r="9" spans="2:6">
      <c r="B9" s="11" t="s">
        <v>136</v>
      </c>
      <c r="C9" s="12" t="s">
        <v>137</v>
      </c>
    </row>
    <row r="10" spans="2:6">
      <c r="B10" s="11" t="s">
        <v>138</v>
      </c>
      <c r="C10" s="12" t="s">
        <v>139</v>
      </c>
    </row>
    <row r="11" spans="2:6">
      <c r="B11" s="11" t="s">
        <v>140</v>
      </c>
      <c r="C11" s="12" t="s">
        <v>141</v>
      </c>
    </row>
    <row r="12" spans="2:6" ht="15">
      <c r="B12" s="15"/>
      <c r="C12" s="16"/>
    </row>
    <row r="13" spans="2:6" ht="15">
      <c r="B13" s="17" t="s">
        <v>12</v>
      </c>
      <c r="C13" s="18"/>
      <c r="F13" s="5"/>
    </row>
    <row r="14" spans="2:6" ht="15">
      <c r="B14" s="53" t="s">
        <v>142</v>
      </c>
      <c r="C14" s="54" t="s">
        <v>143</v>
      </c>
    </row>
    <row r="15" spans="2:6" ht="15"/>
    <row r="16" spans="2:6" ht="15">
      <c r="C16" s="1"/>
    </row>
    <row r="17" spans="3:3" ht="15">
      <c r="C17" s="1"/>
    </row>
    <row r="18" spans="3:3" ht="15"/>
    <row r="19" spans="3:3" ht="15"/>
    <row r="20" spans="3:3" ht="15"/>
    <row r="21" spans="3:3" ht="15"/>
  </sheetData>
  <mergeCells count="1">
    <mergeCell ref="B2:C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0702AFAB896F49BAA5E5CC45A6A150" ma:contentTypeVersion="2" ma:contentTypeDescription="Create a new document." ma:contentTypeScope="" ma:versionID="fe5b61bd960c0914cea6857ea1e68774">
  <xsd:schema xmlns:xsd="http://www.w3.org/2001/XMLSchema" xmlns:xs="http://www.w3.org/2001/XMLSchema" xmlns:p="http://schemas.microsoft.com/office/2006/metadata/properties" xmlns:ns2="35d81135-31f0-4db5-8d55-9fcc6d23a5fe" targetNamespace="http://schemas.microsoft.com/office/2006/metadata/properties" ma:root="true" ma:fieldsID="3b797b8d15a8184f546fb2d3d1bdcf50" ns2:_="">
    <xsd:import namespace="35d81135-31f0-4db5-8d55-9fcc6d23a5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d81135-31f0-4db5-8d55-9fcc6d23a5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E5612F-4308-4FAA-9534-4BA277D3B3DA}"/>
</file>

<file path=customXml/itemProps2.xml><?xml version="1.0" encoding="utf-8"?>
<ds:datastoreItem xmlns:ds="http://schemas.openxmlformats.org/officeDocument/2006/customXml" ds:itemID="{C7F6B360-8B27-4F37-A1A7-A7549D91105B}"/>
</file>

<file path=customXml/itemProps3.xml><?xml version="1.0" encoding="utf-8"?>
<ds:datastoreItem xmlns:ds="http://schemas.openxmlformats.org/officeDocument/2006/customXml" ds:itemID="{C30DDC8C-2FA9-4E2C-9164-28811CBDF3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2022-11-20T19:58:21Z</dcterms:created>
  <dcterms:modified xsi:type="dcterms:W3CDTF">2022-11-28T21:56:16Z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0x010100790702AFAB896F49BAA5E5CC45A6A150</vt:lpwstr>
  </property>
</Properties>
</file>